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123F57C1-E36E-4749-A9FF-2A8C3BA91534}" xr6:coauthVersionLast="45" xr6:coauthVersionMax="45" xr10:uidLastSave="{00000000-0000-0000-0000-000000000000}"/>
  <bookViews>
    <workbookView xWindow="0" yWindow="460" windowWidth="25600" windowHeight="147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 s="1"/>
  <c r="J52" i="5"/>
  <c r="H47" i="5"/>
  <c r="H48" i="5"/>
  <c r="H49" i="5"/>
  <c r="H50" i="5"/>
  <c r="H51" i="5"/>
  <c r="H54" i="5" s="1"/>
  <c r="H52" i="5"/>
  <c r="F47" i="5"/>
  <c r="F48" i="5"/>
  <c r="F49" i="5"/>
  <c r="F50" i="5"/>
  <c r="F51" i="5"/>
  <c r="F54" i="5" s="1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<sst xmlns="http://schemas.openxmlformats.org/spreadsheetml/2006/main" count="246" uniqueCount="145">
  <si>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</si>
  <si>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</si>
  <si>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</si>
  <si>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</si>
  <si>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</si>
  <si>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</si>
  <si>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</si>
  <si>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</si>
  <si>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</si>
  <si>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</si>
  <si>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</si>
  <si>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</si>
  <si>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</si>
  <si>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</si>
  <si>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</si>
  <si>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</si>
  <si>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</si>
  <si>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</si>
  <si>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</si>
  <si>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</si>
  <si>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</si>
  <si>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</si>
  <si>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</si>
  <si>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</si>
  <si>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</si>
  <si>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</si>
  <si>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</si>
  <si>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</si>
  <si>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</si>
  <si>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</si>
  <si>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</si>
  <si>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</si>
  <si>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</si>
  <si>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</si>
  <si>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</si>
  <si>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</si>
  <si>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</si>
  <si>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</si>
  <si>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</si>
  <si>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</si>
  <si>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</si>
  <si>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</si>
  <si>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</si>
  <si>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</si>
  <si>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</si>
  <si>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</si>
  <si>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</si>
  <si>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</si>
  <si>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</si>
  <si>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</si>
  <si>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</si>
  <si>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</si>
  <si>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</si>
  <si>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</si>
  <si>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</si>
  <si>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</si>
  <si>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</si>
  <si>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</si>
  <si>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</si>
  <si>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</si>
  <si>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</si>
  <si>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</si>
  <si>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</si>
  <si>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</si>
  <si>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</si>
  <si>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</si>
  <si>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</si>
  <si>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</si>
  <si>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</si>
  <si>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</si>
  <si>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</si>
  <si>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</si>
  <si>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</si>
  <si>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</si>
  <si>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</si>
  <si>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</si>
  <si>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</si>
  <si>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</si>
  <si>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</si>
  <si>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</si>
  <si>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</si>
  <si>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</si>
  <si>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</si>
  <si>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</si>
  <si>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</si>
  <si>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</si>
  <si>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</si>
  <si>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</si>
  <si>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</si>
  <si>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</si>
  <si>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</si>
  <si>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</si>
  <si>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</si>
  <si>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</si>
  <si>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</si>
  <si>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</si>
  <si>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</si>
  <si>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</si>
  <si>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</si>
  <si>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</si>
  <si>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</si>
  <si>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</si>
  <si>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</si>
  <si>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</si>
  <si>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</si>
  <si>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</si>
  <si>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</si>
  <si>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</si>
  <si>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</si>
  <si>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</si>
  <si>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</si>
  <si>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</si>
  <si>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</si>
  <si>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</si>
  <si>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</si>
  <si>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</si>
  <si>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</si>
  <si>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</si>
  <si>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</si>
  <si>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</si>
  <si>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</si>
  <si>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</si>
  <si>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</si>
  <si>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</si>
  <si>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</si>
  <si>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</si>
  <si>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</si>
  <si>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</si>
  <si>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</si>
  <si>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</si>
  <si>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</si>
  <si>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</si>
  <si>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</si>
  <si>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</si>
  <si>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</si>
  <si>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</si>
  <si>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A1</t>
  </si>
  <si>
    <t>Joop van Kessel</t>
  </si>
  <si>
    <t>Heinz Ignatius Ackermann</t>
  </si>
  <si>
    <t>Corona</t>
  </si>
  <si>
    <t>Hibernation</t>
  </si>
  <si>
    <t>24 Masks 3M 6200</t>
  </si>
  <si>
    <t>Hospital Chong Hua</t>
  </si>
  <si>
    <t>24 Masks 3M Model 6200 WD 7093CN Filter</t>
  </si>
  <si>
    <t>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</si>
</sst>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Cambria"/>
    </font>
    <font>
      <sz val="9"/>
      <color rgb="FF000000"/>
      <name val="Calibri"/>
      <family val="2"/>
    </font>
    <font>
      <sz val="9"/>
      <color rgb="FF000000"/>
      <name val="Georgia"/>
    </font>
    <font>
      <sz val="8"/>
      <color rgb="FF000000"/>
      <name val="Georgia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/>
    </xf>
    <xf numFmtId="0" fontId="18" fillId="0" borderId="37" xfId="0" applyFont="1" applyBorder="1" applyAlignment="1" applyProtection="1">
      <alignment horizontal="left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top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48" fillId="0" borderId="9" xfId="0" applyFont="1" applyBorder="1" applyAlignment="1">
      <alignment horizontal="right" vertical="center"/>
    </xf>
    <xf numFmtId="0" fontId="48" fillId="0" borderId="10" xfId="0" applyFont="1" applyBorder="1" applyAlignment="1">
      <alignment horizontal="right" vertical="center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6" zoomScale="200" zoomScaleNormal="200" zoomScalePageLayoutView="200" workbookViewId="0">
      <selection activeCell="P19" sqref="P19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43941</v>
      </c>
      <c r="L2" s="88"/>
      <c r="M2" s="88"/>
      <c r="N2" s="30"/>
      <c r="O2" s="30"/>
      <c r="P2" s="30"/>
    </row>
    <row r="3" spans="1:16" ht="12" customHeight="1" x14ac:dyDescent="0.2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44000</v>
      </c>
      <c r="P8" s="96"/>
    </row>
    <row r="9" spans="1:16" s="34" customFormat="1" ht="14" customHeight="1" thickTop="1" x14ac:dyDescent="0.2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 x14ac:dyDescent="0.25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 x14ac:dyDescent="0.25">
      <c r="A11" s="178"/>
      <c r="B11" s="151" t="s">
        <v>139</v>
      </c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 x14ac:dyDescent="0.25">
      <c r="A12" s="178"/>
      <c r="B12" s="153" t="s">
        <v>140</v>
      </c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 x14ac:dyDescent="0.25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 x14ac:dyDescent="0.25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 x14ac:dyDescent="0.25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 x14ac:dyDescent="0.25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 x14ac:dyDescent="0.25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 x14ac:dyDescent="0.25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 x14ac:dyDescent="0.25">
      <c r="A19" s="178"/>
      <c r="B19" s="153">
        <v>43936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15</v>
      </c>
      <c r="M19" s="63"/>
      <c r="N19" s="62"/>
      <c r="O19" s="173"/>
      <c r="P19" s="45" t="s">
        <v>141</v>
      </c>
    </row>
    <row r="20" spans="1:16" s="36" customFormat="1" ht="12" customHeight="1" thickTop="1" thickBot="1" x14ac:dyDescent="0.25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 x14ac:dyDescent="0.25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 x14ac:dyDescent="0.25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 x14ac:dyDescent="0.25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 x14ac:dyDescent="0.25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 x14ac:dyDescent="0.25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 x14ac:dyDescent="0.25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 x14ac:dyDescent="0.25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x14ac:dyDescent="0.2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 x14ac:dyDescent="0.25"/>
    <row r="31" spans="1:16" ht="12" customHeight="1" thickTop="1" x14ac:dyDescent="0.2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 x14ac:dyDescent="0.25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 x14ac:dyDescent="0.25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5" customHeight="1" thickTop="1" thickBot="1" x14ac:dyDescent="0.25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4" customHeight="1" thickTop="1" thickBot="1" x14ac:dyDescent="0.25">
      <c r="A35" s="172"/>
      <c r="B35" s="172"/>
      <c r="C35" s="172"/>
      <c r="D35" s="172"/>
      <c r="E35" s="172"/>
      <c r="F35" s="172"/>
      <c r="G35" s="172"/>
    </row>
    <row r="36" spans="1:16" ht="15.75" customHeight="1" thickTop="1" x14ac:dyDescent="0.2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 x14ac:dyDescent="0.2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 x14ac:dyDescent="0.2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 x14ac:dyDescent="0.2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 x14ac:dyDescent="0.2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 x14ac:dyDescent="0.25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 x14ac:dyDescent="0.25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 x14ac:dyDescent="0.15">
      <c r="G46" s="146" t="s">
        <v>16</v>
      </c>
      <c r="H46" s="146"/>
      <c r="I46" s="146"/>
      <c r="J46" s="146"/>
      <c r="K46" s="146"/>
      <c r="L46" s="146"/>
    </row>
    <row r="47" spans="1:16" ht="12" customHeight="1" x14ac:dyDescent="0.2">
      <c r="G47" s="147" t="s">
        <v>119</v>
      </c>
      <c r="H47" s="147"/>
      <c r="I47" s="147"/>
      <c r="J47" s="147"/>
      <c r="K47" s="147"/>
      <c r="L47" s="147"/>
    </row>
    <row r="48" spans="1:16" ht="12" customHeight="1" x14ac:dyDescent="0.2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 x14ac:dyDescent="0.2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 x14ac:dyDescent="0.25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 x14ac:dyDescent="0.2">
      <c r="A52" s="141" t="str">
        <f>N6</f>
        <v>Heinz Ignatius Ackermann</v>
      </c>
      <c r="B52" s="142"/>
      <c r="C52" s="143"/>
      <c r="D52" s="143"/>
      <c r="E52" s="143"/>
      <c r="F52" s="143"/>
      <c r="G52" s="143" t="str">
        <f>I6</f>
        <v>Joop van Kessel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 x14ac:dyDescent="0.25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 x14ac:dyDescent="0.2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 x14ac:dyDescent="0.2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 x14ac:dyDescent="0.2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B1" zoomScale="200" zoomScaleNormal="200" zoomScalePageLayoutView="200" workbookViewId="0">
      <selection activeCell="Q11" sqref="Q11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 x14ac:dyDescent="0.2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 x14ac:dyDescent="0.25">
      <c r="A3" s="254" t="str">
        <f>'Summary of Activities'!A6</f>
        <v>Cebu East</v>
      </c>
      <c r="B3" s="254"/>
      <c r="C3" s="254"/>
      <c r="D3" s="254"/>
      <c r="E3" s="254"/>
      <c r="F3" s="254" t="str">
        <f>'Summary of Activities'!I6</f>
        <v>Joop van Kessel</v>
      </c>
      <c r="G3" s="254"/>
      <c r="H3" s="254"/>
      <c r="I3" s="254"/>
      <c r="J3" s="254"/>
      <c r="K3" s="254"/>
      <c r="L3" s="254" t="str">
        <f>'Summary of Activities'!N6</f>
        <v>Heinz Ignatius Ackermann</v>
      </c>
      <c r="M3" s="254"/>
      <c r="N3" s="254"/>
      <c r="O3" s="254"/>
      <c r="P3" s="254"/>
      <c r="Q3" s="254"/>
      <c r="R3" s="254" t="str">
        <f>'Summary of Activities'!H6</f>
        <v>A1</v>
      </c>
      <c r="S3" s="254"/>
      <c r="T3" s="279">
        <f>'Summary of Activities'!K2</f>
        <v>43941</v>
      </c>
      <c r="U3" s="254"/>
      <c r="V3" s="254"/>
      <c r="W3" s="280">
        <f>'Summary of Activities'!O8</f>
        <v>44000</v>
      </c>
      <c r="X3" s="280"/>
    </row>
    <row r="4" spans="1:24" s="2" customFormat="1" ht="12" customHeight="1" thickTop="1" x14ac:dyDescent="0.2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1" x14ac:dyDescent="0.2">
      <c r="A5" s="220">
        <v>1</v>
      </c>
      <c r="B5" s="222">
        <f>'Summary of Activities'!B19</f>
        <v>43936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4" thickBot="1" x14ac:dyDescent="0.25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24</v>
      </c>
      <c r="P6" s="49" t="s">
        <v>144</v>
      </c>
      <c r="Q6" s="50">
        <v>72000</v>
      </c>
      <c r="R6" s="51"/>
      <c r="S6" s="49"/>
      <c r="T6" s="52"/>
      <c r="U6" s="54"/>
      <c r="V6" s="205" t="s">
        <v>50</v>
      </c>
      <c r="W6" s="205"/>
      <c r="X6" s="206"/>
    </row>
    <row r="7" spans="1:24" ht="14" thickBot="1" x14ac:dyDescent="0.25">
      <c r="A7" s="221"/>
      <c r="B7" s="224"/>
      <c r="C7" s="227" t="s">
        <v>41</v>
      </c>
      <c r="D7" s="228"/>
      <c r="E7" s="208" t="s">
        <v>143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142</v>
      </c>
      <c r="U7" s="208"/>
      <c r="V7" s="208"/>
      <c r="W7" s="208"/>
      <c r="X7" s="209"/>
    </row>
    <row r="8" spans="1:24" ht="5" customHeight="1" thickTop="1" thickBot="1" x14ac:dyDescent="0.25"/>
    <row r="9" spans="1:24" s="2" customFormat="1" ht="12" customHeight="1" thickTop="1" x14ac:dyDescent="0.2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1" x14ac:dyDescent="0.2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4" thickBot="1" x14ac:dyDescent="0.25">
      <c r="A11" s="220"/>
      <c r="B11" s="223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4" thickBot="1" x14ac:dyDescent="0.25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" customHeight="1" thickTop="1" thickBot="1" x14ac:dyDescent="0.25"/>
    <row r="14" spans="1:24" s="2" customFormat="1" ht="12" customHeight="1" thickTop="1" x14ac:dyDescent="0.2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1" x14ac:dyDescent="0.2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4" thickBot="1" x14ac:dyDescent="0.25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4" thickBot="1" x14ac:dyDescent="0.25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 x14ac:dyDescent="0.25"/>
    <row r="19" spans="1:24" s="2" customFormat="1" ht="12" customHeight="1" thickTop="1" x14ac:dyDescent="0.2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1" x14ac:dyDescent="0.2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4" thickBot="1" x14ac:dyDescent="0.25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4" thickBot="1" x14ac:dyDescent="0.25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 x14ac:dyDescent="0.25"/>
    <row r="24" spans="1:24" s="2" customFormat="1" ht="12" customHeight="1" thickTop="1" x14ac:dyDescent="0.2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1" x14ac:dyDescent="0.2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4" thickBot="1" x14ac:dyDescent="0.25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4" thickBot="1" x14ac:dyDescent="0.25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 x14ac:dyDescent="0.25"/>
    <row r="29" spans="1:24" s="2" customFormat="1" ht="12" customHeight="1" thickTop="1" x14ac:dyDescent="0.2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1" x14ac:dyDescent="0.2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4" thickBot="1" x14ac:dyDescent="0.25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4" thickBot="1" x14ac:dyDescent="0.25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 x14ac:dyDescent="0.25"/>
    <row r="34" spans="1:24" s="2" customFormat="1" ht="12" customHeight="1" thickTop="1" x14ac:dyDescent="0.2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1" x14ac:dyDescent="0.2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4" thickBot="1" x14ac:dyDescent="0.25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4" thickBot="1" x14ac:dyDescent="0.25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 x14ac:dyDescent="0.25"/>
    <row r="39" spans="1:24" s="2" customFormat="1" ht="12" customHeight="1" thickTop="1" x14ac:dyDescent="0.2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1" x14ac:dyDescent="0.2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4" thickBot="1" x14ac:dyDescent="0.25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4" thickBot="1" x14ac:dyDescent="0.25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 x14ac:dyDescent="0.25"/>
    <row r="44" spans="1:24" ht="15" customHeight="1" thickTop="1" thickBot="1" x14ac:dyDescent="0.2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 x14ac:dyDescent="0.25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" x14ac:dyDescent="0.2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 x14ac:dyDescent="0.2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20000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 x14ac:dyDescent="0.2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 x14ac:dyDescent="0.2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 x14ac:dyDescent="0.2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 x14ac:dyDescent="0.2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24</v>
      </c>
      <c r="G51" s="278"/>
      <c r="H51" s="277" t="e">
        <f>P6+P11+P16+P21+P26+P31+P36+P41</f>
        <v>#VALUE!</v>
      </c>
      <c r="I51" s="278"/>
      <c r="J51" s="271">
        <f>Q6+Q11+Q16+Q21+Q26+Q31+Q36+Q41</f>
        <v>72000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 x14ac:dyDescent="0.25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 x14ac:dyDescent="0.25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 x14ac:dyDescent="0.25">
      <c r="A54" s="264" t="s">
        <v>56</v>
      </c>
      <c r="B54" s="265"/>
      <c r="C54" s="265"/>
      <c r="D54" s="265"/>
      <c r="E54" s="266"/>
      <c r="F54" s="261">
        <f>SUM(F47:G51)</f>
        <v>24</v>
      </c>
      <c r="G54" s="262"/>
      <c r="H54" s="261" t="e">
        <f>SUM(H47:I52)</f>
        <v>#VALUE!</v>
      </c>
      <c r="I54" s="262"/>
      <c r="J54" s="258">
        <f>SUM(J47:L52)</f>
        <v>92000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4" thickTop="1" x14ac:dyDescent="0.2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 x14ac:dyDescent="0.25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 x14ac:dyDescent="0.25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 x14ac:dyDescent="0.2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 x14ac:dyDescent="0.2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 x14ac:dyDescent="0.2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 x14ac:dyDescent="0.2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 x14ac:dyDescent="0.2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 x14ac:dyDescent="0.2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 x14ac:dyDescent="0.2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 x14ac:dyDescent="0.2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 x14ac:dyDescent="0.2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 x14ac:dyDescent="0.2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 x14ac:dyDescent="0.2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 x14ac:dyDescent="0.2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 x14ac:dyDescent="0.2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 x14ac:dyDescent="0.2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 x14ac:dyDescent="0.2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 x14ac:dyDescent="0.2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" x14ac:dyDescent="0.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 x14ac:dyDescent="0.2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 x14ac:dyDescent="0.2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 x14ac:dyDescent="0.2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 x14ac:dyDescent="0.2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 x14ac:dyDescent="0.2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 x14ac:dyDescent="0.2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 x14ac:dyDescent="0.2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 x14ac:dyDescent="0.2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 x14ac:dyDescent="0.2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 x14ac:dyDescent="0.2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 x14ac:dyDescent="0.2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 x14ac:dyDescent="0.2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 x14ac:dyDescent="0.2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 x14ac:dyDescent="0.2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 x14ac:dyDescent="0.2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 x14ac:dyDescent="0.25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 x14ac:dyDescent="0.2"/>
    <row r="38" spans="1:9" x14ac:dyDescent="0.2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 x14ac:dyDescent="0.25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6" x14ac:dyDescent="0.2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2020-06-18T11:20:28Z</dcterms:modified>
</cp:coreProperties>
</file>