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Qualinsur/Documents/Rotary/Management/Monthly Reports/"/>
    </mc:Choice>
  </mc:AlternateContent>
  <xr:revisionPtr revIDLastSave="0" documentId="13_ncr:1_{123F57C1-E36E-4749-A9FF-2A8C3BA91534}" xr6:coauthVersionLast="45" xr6:coauthVersionMax="45" xr10:uidLastSave="{00000000-0000-0000-0000-000000000000}"/>
  <bookViews>
    <workbookView xWindow="0" yWindow="460" windowWidth="25600" windowHeight="14760" tabRatio="696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4" i="5" s="1"/>
  <c r="J52" i="5"/>
  <c r="H47" i="5"/>
  <c r="H48" i="5"/>
  <c r="H49" i="5"/>
  <c r="H50" i="5"/>
  <c r="H51" i="5"/>
  <c r="H54" i="5" s="1"/>
  <c r="H52" i="5"/>
  <c r="F47" i="5"/>
  <c r="F48" i="5"/>
  <c r="F49" i="5"/>
  <c r="F50" i="5"/>
  <c r="F51" i="5"/>
  <c r="F54" i="5" s="1"/>
  <c r="F52" i="5"/>
  <c r="A52" i="1"/>
  <c r="P33" i="1"/>
  <c r="H34" i="1"/>
  <c r="G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 xr:uid="{00000000-0006-0000-0000-000002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rgb="FF000000"/>
            <rFont val="Georgia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rgb="FF000000"/>
            <rFont val="Georgia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rgb="FF000000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U5" authorId="0" shapeId="0" xr:uid="{00000000-0006-0000-0100-000002000000}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7" authorId="0" shapeId="0" xr:uid="{00000000-0006-0000-0100-000017000000}">
      <text>
        <r>
          <rPr>
            <sz val="8"/>
            <color rgb="FF000000"/>
            <rFont val="Georgia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U10" authorId="0" shapeId="0" xr:uid="{00000000-0006-0000-0100-000019000000}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 xr:uid="{00000000-0006-0000-0100-00002C000000}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U15" authorId="0" shapeId="0" xr:uid="{00000000-0006-0000-0100-000030000000}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 xr:uid="{00000000-0006-0000-0100-000043000000}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 shapeId="0" xr:uid="{00000000-0006-0000-0100-000047000000}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 xr:uid="{00000000-0006-0000-0100-00005A000000}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 shapeId="0" xr:uid="{00000000-0006-0000-0100-00005E000000}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 xr:uid="{00000000-0006-0000-0100-000071000000}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 shapeId="0" xr:uid="{00000000-0006-0000-0100-000075000000}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 xr:uid="{00000000-0006-0000-0100-000088000000}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 shapeId="0" xr:uid="{00000000-0006-0000-0100-00008C000000}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 xr:uid="{00000000-0006-0000-0100-00009F000000}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 shapeId="0" xr:uid="{00000000-0006-0000-0100-0000A3000000}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 xr:uid="{00000000-0006-0000-0100-0000B6000000}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<sst xmlns="http://schemas.openxmlformats.org/spreadsheetml/2006/main" count="246" uniqueCount="145">
  <si>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</si>
  <si>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</si>
  <si>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</si>
  <si>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</si>
  <si>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</si>
  <si>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</si>
  <si>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</si>
  <si>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</si>
  <si>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</si>
  <si>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</si>
  <si>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</si>
  <si>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</si>
  <si>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</si>
  <si>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</si>
  <si>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</si>
  <si>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</si>
  <si>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</si>
  <si>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</si>
  <si>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</si>
  <si>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</si>
  <si>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</si>
  <si>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</si>
  <si>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</si>
  <si>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</si>
  <si>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</si>
  <si>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</si>
  <si>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</si>
  <si>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</si>
  <si>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</si>
  <si>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</si>
  <si>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</si>
  <si>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</si>
  <si>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</si>
  <si>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</si>
  <si>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</si>
  <si>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</si>
  <si>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</si>
  <si>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</si>
  <si>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</si>
  <si>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</si>
  <si>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</si>
  <si>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</si>
  <si>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</si>
  <si>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</si>
  <si>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</si>
  <si>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</si>
  <si>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</si>
  <si>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</si>
  <si>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</si>
  <si>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</si>
  <si>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</si>
  <si>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</si>
  <si>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</si>
  <si>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</si>
  <si>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</si>
  <si>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</si>
  <si>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</si>
  <si>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</si>
  <si>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</si>
  <si>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</si>
  <si>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</si>
  <si>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</si>
  <si>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</si>
  <si>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</si>
  <si>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</si>
  <si>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</si>
  <si>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</si>
  <si>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</si>
  <si>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</si>
  <si>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</si>
  <si>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</si>
  <si>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</si>
  <si>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</si>
  <si>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</si>
  <si>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</si>
  <si>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</si>
  <si>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</si>
  <si>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</si>
  <si>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</si>
  <si>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</si>
  <si>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</si>
  <si>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</si>
  <si>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</si>
  <si>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</si>
  <si>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</si>
  <si>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</si>
  <si>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</si>
  <si>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</si>
  <si>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</si>
  <si>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</si>
  <si>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</si>
  <si>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</si>
  <si>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</si>
  <si>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</si>
  <si>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</si>
  <si>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</si>
  <si>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</si>
  <si>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</si>
  <si>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</si>
  <si>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</si>
  <si>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</si>
  <si>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</si>
  <si>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</si>
  <si>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</si>
  <si>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</si>
  <si>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</si>
  <si>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</si>
  <si>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</si>
  <si>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</si>
  <si>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</si>
  <si>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</si>
  <si>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</si>
  <si>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</si>
  <si>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</si>
  <si>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</si>
  <si>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</si>
  <si>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</si>
  <si>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</si>
  <si>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</si>
  <si>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</si>
  <si>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</si>
  <si>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</si>
  <si>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</si>
  <si>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</si>
  <si>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</si>
  <si>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</si>
  <si>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</si>
  <si>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</si>
  <si>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</si>
  <si>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</si>
  <si>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</si>
  <si>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</si>
  <si>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</si>
  <si>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</si>
  <si>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</si>
  <si>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Cebu East</t>
  </si>
  <si>
    <t>A1</t>
  </si>
  <si>
    <t>Joop van Kessel</t>
  </si>
  <si>
    <t>Heinz Ignatius Ackermann</t>
  </si>
  <si>
    <t>Corona</t>
  </si>
  <si>
    <t>Hibernation</t>
  </si>
  <si>
    <t>24 Masks 3M 6200</t>
  </si>
  <si>
    <t>Hospital Chong Hua</t>
  </si>
  <si>
    <t>24 Masks 3M Model 6200 WD 7093CN Filter</t>
  </si>
  <si>
    <t>Donation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</si>
</sst>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sz val="9"/>
      <color rgb="FF000000"/>
      <name val="Cambria"/>
    </font>
    <font>
      <sz val="9"/>
      <color rgb="FF000000"/>
      <name val="Calibri"/>
      <family val="2"/>
    </font>
    <font>
      <sz val="9"/>
      <color rgb="FF000000"/>
      <name val="Georgia"/>
    </font>
    <font>
      <sz val="8"/>
      <color rgb="FF000000"/>
      <name val="Georgia"/>
    </font>
    <font>
      <b/>
      <sz val="9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39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9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6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6" fillId="9" borderId="17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7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50" xfId="0" applyFont="1" applyFill="1" applyBorder="1" applyAlignment="1" applyProtection="1">
      <alignment vertical="center"/>
      <protection locked="0"/>
    </xf>
    <xf numFmtId="0" fontId="16" fillId="9" borderId="143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4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5" fontId="14" fillId="2" borderId="37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5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0" fontId="16" fillId="4" borderId="81" xfId="0" applyFont="1" applyFill="1" applyBorder="1" applyAlignment="1" applyProtection="1">
      <alignment horizontal="left" vertical="center" shrinkToFit="1"/>
      <protection locked="0"/>
    </xf>
    <xf numFmtId="0" fontId="16" fillId="4" borderId="105" xfId="0" applyFont="1" applyFill="1" applyBorder="1" applyAlignment="1" applyProtection="1">
      <alignment horizontal="left" vertical="center" shrinkToFit="1"/>
      <protection locked="0"/>
    </xf>
    <xf numFmtId="0" fontId="14" fillId="0" borderId="46" xfId="0" applyFont="1" applyBorder="1" applyAlignment="1" applyProtection="1">
      <alignment horizontal="center" vertical="center"/>
    </xf>
    <xf numFmtId="3" fontId="34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4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29" fillId="8" borderId="17" xfId="0" applyFont="1" applyFill="1" applyBorder="1" applyAlignment="1" applyProtection="1">
      <alignment vertical="center" shrinkToFit="1"/>
      <protection locked="0"/>
    </xf>
    <xf numFmtId="0" fontId="29" fillId="8" borderId="50" xfId="0" applyFont="1" applyFill="1" applyBorder="1" applyAlignment="1" applyProtection="1">
      <alignment vertical="center" shrinkToFit="1"/>
      <protection locked="0"/>
    </xf>
    <xf numFmtId="0" fontId="13" fillId="0" borderId="0" xfId="0" applyFont="1" applyAlignment="1" applyProtection="1">
      <alignment horizontal="center"/>
    </xf>
    <xf numFmtId="0" fontId="18" fillId="0" borderId="37" xfId="0" applyFont="1" applyBorder="1" applyAlignment="1" applyProtection="1">
      <alignment horizontal="left"/>
    </xf>
    <xf numFmtId="0" fontId="18" fillId="0" borderId="48" xfId="0" applyFont="1" applyBorder="1" applyAlignment="1" applyProtection="1">
      <alignment horizontal="left"/>
    </xf>
    <xf numFmtId="0" fontId="16" fillId="0" borderId="37" xfId="0" applyFont="1" applyBorder="1" applyAlignment="1" applyProtection="1">
      <alignment horizontal="right"/>
    </xf>
    <xf numFmtId="0" fontId="16" fillId="0" borderId="48" xfId="0" applyFont="1" applyBorder="1" applyAlignment="1" applyProtection="1">
      <alignment horizontal="right"/>
    </xf>
    <xf numFmtId="0" fontId="16" fillId="5" borderId="111" xfId="0" applyFont="1" applyFill="1" applyBorder="1" applyAlignment="1" applyProtection="1">
      <alignment horizontal="center" vertical="center" shrinkToFit="1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2" xfId="0" applyFont="1" applyFill="1" applyBorder="1" applyAlignment="1" applyProtection="1">
      <alignment horizontal="center" vertical="center" shrinkToFit="1"/>
    </xf>
    <xf numFmtId="0" fontId="16" fillId="5" borderId="93" xfId="0" applyFont="1" applyFill="1" applyBorder="1" applyAlignment="1" applyProtection="1">
      <alignment horizontal="center" vertical="center" shrinkToFit="1"/>
    </xf>
    <xf numFmtId="0" fontId="16" fillId="5" borderId="109" xfId="0" applyFont="1" applyFill="1" applyBorder="1" applyAlignment="1" applyProtection="1">
      <alignment horizontal="center" vertical="center" shrinkToFit="1"/>
    </xf>
    <xf numFmtId="0" fontId="16" fillId="5" borderId="96" xfId="0" applyFont="1" applyFill="1" applyBorder="1" applyAlignment="1" applyProtection="1">
      <alignment horizontal="center" vertical="center" shrinkToFit="1"/>
    </xf>
    <xf numFmtId="0" fontId="16" fillId="5" borderId="101" xfId="0" applyFont="1" applyFill="1" applyBorder="1" applyAlignment="1" applyProtection="1">
      <alignment horizontal="center" vertical="center" shrinkToFit="1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0" fontId="16" fillId="5" borderId="89" xfId="0" applyFont="1" applyFill="1" applyBorder="1" applyAlignment="1" applyProtection="1">
      <alignment horizontal="center" vertical="center" shrinkToFit="1"/>
    </xf>
    <xf numFmtId="0" fontId="15" fillId="0" borderId="41" xfId="0" applyFont="1" applyBorder="1" applyAlignment="1" applyProtection="1">
      <alignment horizontal="center" vertical="center"/>
    </xf>
    <xf numFmtId="0" fontId="15" fillId="0" borderId="72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27" fillId="3" borderId="36" xfId="0" applyFont="1" applyFill="1" applyBorder="1" applyAlignment="1" applyProtection="1">
      <alignment horizontal="center" vertical="center" shrinkToFit="1"/>
      <protection locked="0"/>
    </xf>
    <xf numFmtId="0" fontId="27" fillId="3" borderId="73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5" fillId="0" borderId="42" xfId="0" applyFont="1" applyBorder="1" applyAlignment="1" applyProtection="1">
      <alignment horizontal="center" vertical="center"/>
    </xf>
    <xf numFmtId="0" fontId="20" fillId="3" borderId="13" xfId="0" applyFont="1" applyFill="1" applyBorder="1" applyAlignment="1" applyProtection="1">
      <alignment horizontal="center" vertical="center" shrinkToFit="1"/>
      <protection locked="0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4" borderId="70" xfId="0" applyFont="1" applyFill="1" applyBorder="1" applyAlignment="1" applyProtection="1">
      <alignment horizontal="center" vertical="center" shrinkToFit="1"/>
      <protection locked="0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2" fillId="0" borderId="48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3" xfId="0" applyFont="1" applyBorder="1" applyAlignment="1" applyProtection="1">
      <alignment horizontal="center" shrinkToFit="1"/>
    </xf>
    <xf numFmtId="0" fontId="25" fillId="0" borderId="103" xfId="0" applyFont="1" applyBorder="1" applyAlignment="1" applyProtection="1">
      <alignment horizont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25" fillId="0" borderId="60" xfId="0" applyFont="1" applyBorder="1" applyAlignment="1" applyProtection="1">
      <alignment horizontal="center" vertical="center" shrinkToFit="1"/>
    </xf>
    <xf numFmtId="0" fontId="25" fillId="0" borderId="107" xfId="0" applyFont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165" fontId="20" fillId="3" borderId="48" xfId="0" applyNumberFormat="1" applyFont="1" applyFill="1" applyBorder="1" applyAlignment="1" applyProtection="1">
      <alignment horizontal="left" shrinkToFit="1"/>
      <protection locked="0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6" fillId="5" borderId="97" xfId="0" applyFont="1" applyFill="1" applyBorder="1" applyAlignment="1" applyProtection="1">
      <alignment horizontal="center" vertical="center" shrinkToFit="1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4" borderId="17" xfId="0" applyFont="1" applyFill="1" applyBorder="1" applyAlignment="1" applyProtection="1">
      <alignment horizontal="center" vertical="center" shrinkToFit="1"/>
      <protection locked="0"/>
    </xf>
    <xf numFmtId="0" fontId="14" fillId="0" borderId="50" xfId="0" applyFont="1" applyBorder="1" applyAlignment="1" applyProtection="1">
      <alignment horizontal="center" vertical="center" shrinkToFit="1"/>
    </xf>
    <xf numFmtId="0" fontId="14" fillId="0" borderId="20" xfId="0" applyFont="1" applyBorder="1" applyAlignment="1" applyProtection="1">
      <alignment horizontal="center" vertical="center" shrinkToFit="1"/>
    </xf>
    <xf numFmtId="0" fontId="15" fillId="0" borderId="52" xfId="0" applyFont="1" applyBorder="1" applyAlignment="1" applyProtection="1">
      <alignment horizontal="center" vertical="top"/>
    </xf>
    <xf numFmtId="0" fontId="14" fillId="0" borderId="45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1" xfId="0" applyFont="1" applyBorder="1" applyAlignment="1" applyProtection="1">
      <alignment horizontal="center" vertical="center" wrapText="1" shrinkToFit="1"/>
    </xf>
    <xf numFmtId="0" fontId="16" fillId="5" borderId="119" xfId="0" applyFont="1" applyFill="1" applyBorder="1" applyAlignment="1" applyProtection="1">
      <alignment horizontal="center" vertical="center" shrinkToFit="1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4" fillId="0" borderId="21" xfId="0" applyFont="1" applyBorder="1" applyAlignment="1" applyProtection="1">
      <alignment horizontal="center" vertical="center" shrinkToFit="1"/>
    </xf>
    <xf numFmtId="0" fontId="16" fillId="4" borderId="19" xfId="0" applyFont="1" applyFill="1" applyBorder="1" applyAlignment="1" applyProtection="1">
      <alignment horizontal="center" vertical="center" shrinkToFit="1"/>
      <protection locked="0"/>
    </xf>
    <xf numFmtId="0" fontId="16" fillId="4" borderId="12" xfId="0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5" borderId="124" xfId="0" applyFont="1" applyFill="1" applyBorder="1" applyAlignment="1" applyProtection="1">
      <alignment horizontal="center" vertical="center" shrinkToFit="1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16" fillId="7" borderId="58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16" fillId="7" borderId="35" xfId="0" applyFont="1" applyFill="1" applyBorder="1" applyAlignment="1" applyProtection="1">
      <alignment horizontal="left" vertical="center"/>
      <protection locked="0"/>
    </xf>
    <xf numFmtId="0" fontId="49" fillId="0" borderId="24" xfId="2" applyFont="1" applyBorder="1" applyAlignment="1" applyProtection="1">
      <alignment horizontal="left" vertical="center" shrinkToFit="1"/>
    </xf>
    <xf numFmtId="0" fontId="49" fillId="0" borderId="25" xfId="2" applyFont="1" applyBorder="1" applyAlignment="1" applyProtection="1">
      <alignment horizontal="left" vertical="center" shrinkToFit="1"/>
    </xf>
    <xf numFmtId="0" fontId="16" fillId="0" borderId="151" xfId="0" applyFont="1" applyBorder="1" applyAlignment="1" applyProtection="1">
      <alignment horizontal="right" vertical="center" shrinkToFit="1"/>
    </xf>
    <xf numFmtId="0" fontId="16" fillId="0" borderId="24" xfId="0" applyFont="1" applyBorder="1" applyAlignment="1" applyProtection="1">
      <alignment horizontal="right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16" fillId="0" borderId="45" xfId="0" applyFont="1" applyBorder="1" applyAlignment="1" applyProtection="1">
      <alignment horizontal="center" vertical="center" wrapText="1" shrinkToFit="1"/>
    </xf>
    <xf numFmtId="0" fontId="16" fillId="0" borderId="66" xfId="0" applyFont="1" applyBorder="1" applyAlignment="1" applyProtection="1">
      <alignment horizontal="center" vertical="center" wrapText="1" shrinkToFit="1"/>
    </xf>
    <xf numFmtId="0" fontId="28" fillId="0" borderId="51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6" xfId="0" applyFont="1" applyBorder="1" applyAlignment="1" applyProtection="1">
      <alignment horizontal="center" vertical="center"/>
    </xf>
    <xf numFmtId="0" fontId="12" fillId="0" borderId="7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8" fillId="0" borderId="38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1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20" fillId="2" borderId="78" xfId="0" applyFont="1" applyFill="1" applyBorder="1" applyAlignment="1" applyProtection="1">
      <alignment horizontal="center" shrinkToFit="1"/>
    </xf>
    <xf numFmtId="0" fontId="20" fillId="2" borderId="18" xfId="0" applyFont="1" applyFill="1" applyBorder="1" applyAlignment="1" applyProtection="1">
      <alignment horizontal="center" shrinkToFit="1"/>
    </xf>
    <xf numFmtId="0" fontId="20" fillId="2" borderId="43" xfId="0" applyFont="1" applyFill="1" applyBorder="1" applyAlignment="1" applyProtection="1">
      <alignment horizontal="center" shrinkToFit="1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21" fillId="3" borderId="44" xfId="0" applyFont="1" applyFill="1" applyBorder="1" applyAlignment="1" applyProtection="1">
      <alignment horizontal="center" shrinkToFit="1"/>
      <protection locked="0"/>
    </xf>
    <xf numFmtId="0" fontId="15" fillId="0" borderId="47" xfId="0" applyFont="1" applyBorder="1" applyAlignment="1" applyProtection="1">
      <alignment horizontal="left"/>
    </xf>
    <xf numFmtId="0" fontId="18" fillId="0" borderId="0" xfId="0" applyFont="1" applyAlignment="1" applyProtection="1">
      <alignment horizontal="left" vertical="center"/>
    </xf>
    <xf numFmtId="0" fontId="16" fillId="0" borderId="22" xfId="0" applyFont="1" applyBorder="1" applyAlignment="1" applyProtection="1">
      <alignment horizontal="right" vertical="center"/>
    </xf>
    <xf numFmtId="0" fontId="16" fillId="0" borderId="39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horizontal="left" vertical="center"/>
    </xf>
    <xf numFmtId="166" fontId="16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8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15" fillId="0" borderId="62" xfId="0" applyFont="1" applyBorder="1" applyAlignment="1" applyProtection="1">
      <alignment horizontal="right" vertical="center"/>
    </xf>
    <xf numFmtId="0" fontId="25" fillId="0" borderId="36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6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65" xfId="0" applyFont="1" applyBorder="1" applyAlignment="1" applyProtection="1">
      <alignment horizontal="right" vertical="center"/>
    </xf>
    <xf numFmtId="0" fontId="15" fillId="0" borderId="16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2" xfId="0" applyFont="1" applyBorder="1" applyAlignment="1" applyProtection="1">
      <alignment horizontal="right" vertical="center"/>
    </xf>
    <xf numFmtId="0" fontId="16" fillId="0" borderId="36" xfId="0" applyFont="1" applyBorder="1" applyAlignment="1" applyProtection="1">
      <alignment horizontal="right" vertical="center" wrapText="1"/>
    </xf>
    <xf numFmtId="0" fontId="16" fillId="0" borderId="73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6" fillId="5" borderId="110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6" fillId="4" borderId="99" xfId="0" applyFont="1" applyFill="1" applyBorder="1" applyAlignment="1" applyProtection="1">
      <alignment horizontal="center" vertical="center" shrinkToFit="1"/>
      <protection locked="0"/>
    </xf>
    <xf numFmtId="0" fontId="16" fillId="4" borderId="112" xfId="0" applyFont="1" applyFill="1" applyBorder="1" applyAlignment="1" applyProtection="1">
      <alignment horizontal="center" vertical="center" shrinkToFit="1"/>
      <protection locked="0"/>
    </xf>
    <xf numFmtId="166" fontId="14" fillId="0" borderId="59" xfId="0" applyNumberFormat="1" applyFont="1" applyBorder="1" applyAlignment="1" applyProtection="1">
      <alignment horizontal="center" vertical="center" textRotation="90" shrinkToFit="1"/>
    </xf>
    <xf numFmtId="166" fontId="14" fillId="0" borderId="65" xfId="0" applyNumberFormat="1" applyFont="1" applyBorder="1" applyAlignment="1" applyProtection="1">
      <alignment horizontal="center" vertical="center" textRotation="90" shrinkToFit="1"/>
    </xf>
    <xf numFmtId="166" fontId="14" fillId="0" borderId="85" xfId="0" applyNumberFormat="1" applyFont="1" applyBorder="1" applyAlignment="1" applyProtection="1">
      <alignment horizontal="center" vertical="center" textRotation="90" shrinkToFit="1"/>
    </xf>
    <xf numFmtId="166" fontId="16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4" xfId="0" applyFont="1" applyFill="1" applyBorder="1" applyAlignment="1" applyProtection="1">
      <alignment horizontal="center" vertical="center" shrinkToFit="1"/>
    </xf>
    <xf numFmtId="0" fontId="16" fillId="5" borderId="115" xfId="0" applyFont="1" applyFill="1" applyBorder="1" applyAlignment="1" applyProtection="1">
      <alignment horizontal="center" vertical="center" shrinkToFit="1"/>
    </xf>
    <xf numFmtId="0" fontId="51" fillId="0" borderId="0" xfId="0" applyFont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49" fillId="0" borderId="40" xfId="2" applyFont="1" applyBorder="1" applyAlignment="1" applyProtection="1">
      <alignment horizontal="left" vertical="center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6" fillId="0" borderId="48" xfId="0" applyFont="1" applyBorder="1" applyAlignment="1" applyProtection="1">
      <alignment horizontal="left" vertical="top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126" xfId="0" applyFont="1" applyFill="1" applyBorder="1" applyAlignment="1" applyProtection="1">
      <alignment horizontal="left" vertical="center"/>
      <protection locked="0"/>
    </xf>
    <xf numFmtId="0" fontId="16" fillId="7" borderId="84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2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20" xfId="0" applyFont="1" applyBorder="1" applyAlignment="1">
      <alignment horizontal="left" vertical="center" shrinkToFit="1"/>
    </xf>
    <xf numFmtId="0" fontId="29" fillId="0" borderId="102" xfId="0" applyFont="1" applyBorder="1" applyAlignment="1">
      <alignment horizontal="left" vertical="center" shrinkToFit="1"/>
    </xf>
    <xf numFmtId="0" fontId="30" fillId="0" borderId="3" xfId="0" applyFont="1" applyBorder="1" applyAlignment="1">
      <alignment horizontal="right" vertical="center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29" fillId="8" borderId="13" xfId="0" applyFont="1" applyFill="1" applyBorder="1" applyAlignment="1" applyProtection="1">
      <alignment horizontal="left" vertical="center" shrinkToFit="1"/>
      <protection locked="0"/>
    </xf>
    <xf numFmtId="0" fontId="53" fillId="0" borderId="144" xfId="0" applyFont="1" applyBorder="1" applyAlignment="1">
      <alignment horizontal="left" vertical="center" wrapText="1" shrinkToFit="1"/>
    </xf>
    <xf numFmtId="0" fontId="53" fillId="0" borderId="69" xfId="0" applyFont="1" applyBorder="1" applyAlignment="1">
      <alignment horizontal="left" vertical="center" wrapText="1" shrinkToFit="1"/>
    </xf>
    <xf numFmtId="0" fontId="53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5" fillId="0" borderId="144" xfId="0" applyFont="1" applyBorder="1" applyAlignment="1">
      <alignment horizontal="left" vertical="center" wrapText="1"/>
    </xf>
    <xf numFmtId="0" fontId="55" fillId="0" borderId="69" xfId="0" applyFont="1" applyBorder="1" applyAlignment="1">
      <alignment horizontal="left" vertical="center" wrapText="1"/>
    </xf>
    <xf numFmtId="0" fontId="55" fillId="0" borderId="81" xfId="0" applyFont="1" applyBorder="1" applyAlignment="1">
      <alignment horizontal="left" vertical="center" wrapText="1"/>
    </xf>
    <xf numFmtId="0" fontId="55" fillId="0" borderId="152" xfId="0" applyFont="1" applyBorder="1" applyAlignment="1">
      <alignment horizontal="left" vertical="center" wrapText="1"/>
    </xf>
    <xf numFmtId="0" fontId="55" fillId="0" borderId="148" xfId="0" applyFont="1" applyBorder="1" applyAlignment="1">
      <alignment horizontal="left" vertical="center" wrapText="1"/>
    </xf>
    <xf numFmtId="0" fontId="55" fillId="0" borderId="105" xfId="0" applyFont="1" applyBorder="1" applyAlignment="1">
      <alignment horizontal="left" vertical="center" wrapText="1"/>
    </xf>
    <xf numFmtId="0" fontId="16" fillId="0" borderId="65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165" fontId="16" fillId="0" borderId="15" xfId="0" applyNumberFormat="1" applyFont="1" applyBorder="1" applyAlignment="1">
      <alignment horizontal="center" vertical="center" wrapText="1" shrinkToFit="1"/>
    </xf>
    <xf numFmtId="165" fontId="16" fillId="0" borderId="127" xfId="0" applyNumberFormat="1" applyFont="1" applyBorder="1" applyAlignment="1">
      <alignment horizontal="center" vertical="center" wrapText="1" shrinkToFit="1"/>
    </xf>
    <xf numFmtId="165" fontId="16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5" fillId="0" borderId="59" xfId="0" applyFont="1" applyBorder="1" applyAlignment="1">
      <alignment horizontal="center" vertical="center"/>
    </xf>
    <xf numFmtId="0" fontId="15" fillId="0" borderId="107" xfId="0" applyFont="1" applyBorder="1" applyAlignment="1">
      <alignment horizontal="center" vertical="center"/>
    </xf>
    <xf numFmtId="0" fontId="37" fillId="0" borderId="106" xfId="0" applyFont="1" applyBorder="1" applyAlignment="1">
      <alignment horizontal="center" vertical="center"/>
    </xf>
    <xf numFmtId="0" fontId="37" fillId="0" borderId="60" xfId="0" applyFont="1" applyBorder="1" applyAlignment="1">
      <alignment horizontal="center" vertical="center"/>
    </xf>
    <xf numFmtId="0" fontId="37" fillId="0" borderId="107" xfId="0" applyFont="1" applyBorder="1" applyAlignment="1">
      <alignment horizontal="center" vertical="center"/>
    </xf>
    <xf numFmtId="0" fontId="30" fillId="0" borderId="64" xfId="0" applyFont="1" applyBorder="1" applyAlignment="1">
      <alignment horizontal="left" vertical="center"/>
    </xf>
    <xf numFmtId="0" fontId="30" fillId="0" borderId="60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48" fillId="0" borderId="9" xfId="0" applyFont="1" applyBorder="1" applyAlignment="1">
      <alignment horizontal="right" vertical="center"/>
    </xf>
    <xf numFmtId="0" fontId="48" fillId="0" borderId="10" xfId="0" applyFont="1" applyBorder="1" applyAlignment="1">
      <alignment horizontal="right" vertical="center"/>
    </xf>
    <xf numFmtId="0" fontId="57" fillId="6" borderId="144" xfId="0" applyFont="1" applyFill="1" applyBorder="1" applyAlignment="1">
      <alignment horizontal="left" vertical="center" wrapText="1" shrinkToFit="1"/>
    </xf>
    <xf numFmtId="0" fontId="57" fillId="6" borderId="69" xfId="0" applyFont="1" applyFill="1" applyBorder="1" applyAlignment="1">
      <alignment horizontal="left" vertical="center" wrapText="1" shrinkToFit="1"/>
    </xf>
    <xf numFmtId="0" fontId="57" fillId="6" borderId="81" xfId="0" applyFont="1" applyFill="1" applyBorder="1" applyAlignment="1">
      <alignment horizontal="left" vertical="center" wrapText="1" shrinkToFit="1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3" xfId="0" applyFont="1" applyBorder="1" applyAlignment="1">
      <alignment horizontal="left" vertical="center" shrinkToFit="1"/>
    </xf>
    <xf numFmtId="0" fontId="52" fillId="0" borderId="83" xfId="0" applyFont="1" applyBorder="1" applyAlignment="1">
      <alignment horizontal="left" vertical="center" shrinkToFit="1"/>
    </xf>
    <xf numFmtId="0" fontId="52" fillId="0" borderId="144" xfId="0" applyFont="1" applyBorder="1" applyAlignment="1">
      <alignment horizontal="left" vertical="center" shrinkToFit="1"/>
    </xf>
    <xf numFmtId="0" fontId="52" fillId="0" borderId="69" xfId="0" applyFont="1" applyBorder="1" applyAlignment="1">
      <alignment horizontal="left" vertical="center" shrinkToFit="1"/>
    </xf>
    <xf numFmtId="0" fontId="52" fillId="0" borderId="81" xfId="0" applyFont="1" applyBorder="1" applyAlignment="1">
      <alignment horizontal="left" vertical="center" shrinkToFit="1"/>
    </xf>
    <xf numFmtId="0" fontId="52" fillId="6" borderId="144" xfId="0" applyFont="1" applyFill="1" applyBorder="1" applyAlignment="1">
      <alignment horizontal="left" vertical="center" shrinkToFit="1"/>
    </xf>
    <xf numFmtId="0" fontId="52" fillId="6" borderId="69" xfId="0" applyFont="1" applyFill="1" applyBorder="1" applyAlignment="1">
      <alignment horizontal="left" vertical="center" shrinkToFit="1"/>
    </xf>
    <xf numFmtId="0" fontId="52" fillId="6" borderId="81" xfId="0" applyFont="1" applyFill="1" applyBorder="1" applyAlignment="1">
      <alignment horizontal="left" vertical="center" shrinkToFit="1"/>
    </xf>
    <xf numFmtId="0" fontId="3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4" fillId="0" borderId="48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168" fontId="16" fillId="0" borderId="10" xfId="0" applyNumberFormat="1" applyFont="1" applyBorder="1" applyAlignment="1">
      <alignment horizontal="right" vertical="center"/>
    </xf>
    <xf numFmtId="168" fontId="16" fillId="0" borderId="130" xfId="0" applyNumberFormat="1" applyFont="1" applyBorder="1" applyAlignment="1">
      <alignment horizontal="right" vertical="center"/>
    </xf>
    <xf numFmtId="168" fontId="25" fillId="0" borderId="141" xfId="0" applyNumberFormat="1" applyFont="1" applyBorder="1" applyAlignment="1">
      <alignment horizontal="right" vertical="center" shrinkToFit="1"/>
    </xf>
    <xf numFmtId="168" fontId="25" fillId="0" borderId="139" xfId="0" applyNumberFormat="1" applyFont="1" applyBorder="1" applyAlignment="1">
      <alignment horizontal="right" vertical="center" shrinkToFit="1"/>
    </xf>
    <xf numFmtId="168" fontId="25" fillId="0" borderId="142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5" fillId="0" borderId="138" xfId="0" applyFont="1" applyBorder="1" applyAlignment="1">
      <alignment horizontal="right" vertical="center" shrinkToFit="1"/>
    </xf>
    <xf numFmtId="0" fontId="25" fillId="0" borderId="139" xfId="0" applyFont="1" applyBorder="1" applyAlignment="1">
      <alignment horizontal="right" vertical="center" shrinkToFit="1"/>
    </xf>
    <xf numFmtId="0" fontId="25" fillId="0" borderId="140" xfId="0" applyFont="1" applyBorder="1" applyAlignment="1">
      <alignment horizontal="right" vertical="center" shrinkToFit="1"/>
    </xf>
    <xf numFmtId="0" fontId="16" fillId="0" borderId="134" xfId="0" applyFont="1" applyBorder="1" applyAlignment="1">
      <alignment horizontal="center" vertical="center"/>
    </xf>
    <xf numFmtId="0" fontId="16" fillId="0" borderId="133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shrinkToFit="1"/>
    </xf>
    <xf numFmtId="0" fontId="25" fillId="0" borderId="80" xfId="0" applyFont="1" applyBorder="1" applyAlignment="1">
      <alignment horizontal="center" vertical="center" shrinkToFit="1"/>
    </xf>
    <xf numFmtId="168" fontId="16" fillId="0" borderId="9" xfId="0" applyNumberFormat="1" applyFont="1" applyBorder="1" applyAlignment="1">
      <alignment horizontal="right" vertical="center"/>
    </xf>
    <xf numFmtId="168" fontId="16" fillId="0" borderId="5" xfId="0" applyNumberFormat="1" applyFont="1" applyBorder="1" applyAlignment="1">
      <alignment horizontal="right" vertical="center"/>
    </xf>
    <xf numFmtId="3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 shrinkToFit="1"/>
    </xf>
    <xf numFmtId="0" fontId="30" fillId="0" borderId="40" xfId="0" applyFont="1" applyBorder="1" applyAlignment="1">
      <alignment horizontal="center" vertical="center" shrinkToFit="1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7" fontId="14" fillId="0" borderId="48" xfId="0" applyNumberFormat="1" applyFont="1" applyBorder="1" applyAlignment="1">
      <alignment horizontal="center" vertical="top"/>
    </xf>
    <xf numFmtId="166" fontId="14" fillId="0" borderId="48" xfId="0" applyNumberFormat="1" applyFont="1" applyBorder="1" applyAlignment="1">
      <alignment horizontal="center" vertical="top"/>
    </xf>
    <xf numFmtId="168" fontId="16" fillId="0" borderId="134" xfId="0" applyNumberFormat="1" applyFont="1" applyBorder="1" applyAlignment="1">
      <alignment horizontal="right" vertical="center"/>
    </xf>
    <xf numFmtId="168" fontId="16" fillId="0" borderId="132" xfId="0" applyNumberFormat="1" applyFont="1" applyBorder="1" applyAlignment="1">
      <alignment horizontal="right" vertical="center"/>
    </xf>
    <xf numFmtId="168" fontId="16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6" fillId="0" borderId="136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75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11" borderId="38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11" borderId="74" xfId="0" applyFont="1" applyFill="1" applyBorder="1" applyAlignment="1" applyProtection="1">
      <alignment horizontal="center" vertical="center"/>
      <protection locked="0"/>
    </xf>
    <xf numFmtId="0" fontId="12" fillId="11" borderId="67" xfId="0" applyFont="1" applyFill="1" applyBorder="1" applyAlignment="1" applyProtection="1">
      <alignment horizontal="center" vertical="center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6" fillId="0" borderId="70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 wrapText="1"/>
    </xf>
    <xf numFmtId="0" fontId="16" fillId="0" borderId="98" xfId="0" applyFont="1" applyBorder="1" applyAlignment="1">
      <alignment horizontal="left" vertical="center" wrapText="1"/>
    </xf>
    <xf numFmtId="0" fontId="16" fillId="0" borderId="148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5" fontId="18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8" xfId="0" applyFont="1" applyFill="1" applyBorder="1" applyAlignment="1" applyProtection="1">
      <alignment horizontal="left" vertical="center"/>
      <protection locked="0"/>
    </xf>
    <xf numFmtId="0" fontId="43" fillId="0" borderId="70" xfId="0" applyFont="1" applyBorder="1" applyAlignment="1">
      <alignment horizontal="left" vertical="center" wrapText="1"/>
    </xf>
    <xf numFmtId="0" fontId="43" fillId="0" borderId="69" xfId="0" applyFont="1" applyBorder="1" applyAlignment="1">
      <alignment horizontal="left" vertical="center" wrapText="1"/>
    </xf>
    <xf numFmtId="0" fontId="16" fillId="0" borderId="70" xfId="0" applyFont="1" applyBorder="1" applyAlignment="1">
      <alignment horizontal="left" vertical="center"/>
    </xf>
    <xf numFmtId="0" fontId="16" fillId="0" borderId="6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70" xfId="0" applyFont="1" applyBorder="1" applyAlignment="1">
      <alignment horizontal="left" vertical="center"/>
    </xf>
    <xf numFmtId="0" fontId="12" fillId="0" borderId="65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5" borderId="144" xfId="0" applyFont="1" applyFill="1" applyBorder="1" applyAlignment="1">
      <alignment horizontal="center" vertical="center"/>
    </xf>
    <xf numFmtId="0" fontId="12" fillId="5" borderId="69" xfId="0" applyFont="1" applyFill="1" applyBorder="1" applyAlignment="1">
      <alignment horizontal="center" vertical="center"/>
    </xf>
    <xf numFmtId="0" fontId="25" fillId="0" borderId="70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1" fillId="0" borderId="79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68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5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4" fillId="10" borderId="145" xfId="0" applyFont="1" applyFill="1" applyBorder="1" applyAlignment="1">
      <alignment horizontal="center" vertical="center"/>
    </xf>
    <xf numFmtId="0" fontId="14" fillId="10" borderId="146" xfId="0" applyFont="1" applyFill="1" applyBorder="1" applyAlignment="1">
      <alignment horizontal="center" vertical="center"/>
    </xf>
    <xf numFmtId="0" fontId="14" fillId="10" borderId="147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opLeftCell="A16" zoomScale="200" zoomScaleNormal="200" zoomScalePageLayoutView="200" workbookViewId="0">
      <selection activeCell="P19" sqref="P19"/>
    </sheetView>
  </sheetViews>
  <sheetFormatPr baseColWidth="10" defaultColWidth="11.5" defaultRowHeight="14" x14ac:dyDescent="0.2"/>
  <cols>
    <col min="1" max="1" width="2.83203125" style="29" customWidth="1"/>
    <col min="2" max="15" width="5.6640625" style="29" customWidth="1"/>
    <col min="16" max="16" width="16" style="29" customWidth="1"/>
    <col min="17" max="31" width="5.6640625" style="29" customWidth="1"/>
    <col min="32" max="16384" width="11.5" style="29"/>
  </cols>
  <sheetData>
    <row r="1" spans="1:16" ht="97" customHeight="1" x14ac:dyDescent="0.25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6" x14ac:dyDescent="0.2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43941</v>
      </c>
      <c r="L2" s="88"/>
      <c r="M2" s="88"/>
      <c r="N2" s="30"/>
      <c r="O2" s="30"/>
      <c r="P2" s="30"/>
    </row>
    <row r="3" spans="1:16" ht="12" customHeight="1" x14ac:dyDescent="0.2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4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 x14ac:dyDescent="0.2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6" customHeight="1" thickBot="1" x14ac:dyDescent="0.25">
      <c r="A6" s="75" t="s">
        <v>135</v>
      </c>
      <c r="B6" s="76"/>
      <c r="C6" s="77"/>
      <c r="D6" s="77"/>
      <c r="E6" s="77"/>
      <c r="F6" s="77"/>
      <c r="G6" s="77"/>
      <c r="H6" s="28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" customHeight="1" thickTop="1" x14ac:dyDescent="0.2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 x14ac:dyDescent="0.25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44000</v>
      </c>
      <c r="P8" s="96"/>
    </row>
    <row r="9" spans="1:16" s="34" customFormat="1" ht="14" customHeight="1" thickTop="1" x14ac:dyDescent="0.2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3" customHeight="1" thickBot="1" x14ac:dyDescent="0.25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6" customFormat="1" ht="12" customHeight="1" thickBot="1" x14ac:dyDescent="0.25">
      <c r="A11" s="178"/>
      <c r="B11" s="151" t="s">
        <v>139</v>
      </c>
      <c r="C11" s="152"/>
      <c r="D11" s="112"/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4"/>
    </row>
    <row r="12" spans="1:16" s="36" customFormat="1" ht="12" customHeight="1" thickTop="1" thickBot="1" x14ac:dyDescent="0.25">
      <c r="A12" s="178"/>
      <c r="B12" s="153" t="s">
        <v>140</v>
      </c>
      <c r="C12" s="154"/>
      <c r="D12" s="102"/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5"/>
    </row>
    <row r="13" spans="1:16" s="36" customFormat="1" ht="12" customHeight="1" thickTop="1" thickBot="1" x14ac:dyDescent="0.25">
      <c r="A13" s="178"/>
      <c r="B13" s="153"/>
      <c r="C13" s="154"/>
      <c r="D13" s="102"/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5"/>
    </row>
    <row r="14" spans="1:16" s="36" customFormat="1" ht="12" customHeight="1" thickTop="1" thickBot="1" x14ac:dyDescent="0.25">
      <c r="A14" s="178"/>
      <c r="B14" s="153"/>
      <c r="C14" s="154"/>
      <c r="D14" s="102"/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5"/>
    </row>
    <row r="15" spans="1:16" s="36" customFormat="1" ht="12" customHeight="1" thickTop="1" thickBot="1" x14ac:dyDescent="0.25">
      <c r="A15" s="178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5"/>
    </row>
    <row r="16" spans="1:16" s="36" customFormat="1" ht="12" customHeight="1" thickTop="1" thickBot="1" x14ac:dyDescent="0.25">
      <c r="A16" s="178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5"/>
    </row>
    <row r="17" spans="1:16" s="36" customFormat="1" ht="12" customHeight="1" thickTop="1" thickBot="1" x14ac:dyDescent="0.25">
      <c r="A17" s="178"/>
      <c r="B17" s="153"/>
      <c r="C17" s="154"/>
      <c r="D17" s="81"/>
      <c r="E17" s="68"/>
      <c r="F17" s="68"/>
      <c r="G17" s="68"/>
      <c r="H17" s="69"/>
      <c r="I17" s="70"/>
      <c r="J17" s="63"/>
      <c r="K17" s="63"/>
      <c r="L17" s="71"/>
      <c r="M17" s="61"/>
      <c r="N17" s="61"/>
      <c r="O17" s="66"/>
      <c r="P17" s="45"/>
    </row>
    <row r="18" spans="1:16" s="36" customFormat="1" ht="12" customHeight="1" thickTop="1" thickBot="1" x14ac:dyDescent="0.25">
      <c r="A18" s="178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5"/>
    </row>
    <row r="19" spans="1:16" s="36" customFormat="1" ht="12" customHeight="1" thickTop="1" thickBot="1" x14ac:dyDescent="0.25">
      <c r="A19" s="178"/>
      <c r="B19" s="153">
        <v>43936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15</v>
      </c>
      <c r="M19" s="63"/>
      <c r="N19" s="62"/>
      <c r="O19" s="173"/>
      <c r="P19" s="45" t="s">
        <v>141</v>
      </c>
    </row>
    <row r="20" spans="1:16" s="36" customFormat="1" ht="12" customHeight="1" thickTop="1" thickBot="1" x14ac:dyDescent="0.25">
      <c r="A20" s="178"/>
      <c r="B20" s="153"/>
      <c r="C20" s="154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3"/>
      <c r="P20" s="45"/>
    </row>
    <row r="21" spans="1:16" s="36" customFormat="1" ht="12" customHeight="1" thickTop="1" thickBot="1" x14ac:dyDescent="0.25">
      <c r="A21" s="178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3"/>
      <c r="P21" s="45"/>
    </row>
    <row r="22" spans="1:16" s="36" customFormat="1" ht="12" customHeight="1" thickTop="1" thickBot="1" x14ac:dyDescent="0.25">
      <c r="A22" s="178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5"/>
    </row>
    <row r="23" spans="1:16" s="36" customFormat="1" ht="12" customHeight="1" thickTop="1" thickBot="1" x14ac:dyDescent="0.25">
      <c r="A23" s="178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5"/>
    </row>
    <row r="24" spans="1:16" s="36" customFormat="1" ht="12" customHeight="1" thickTop="1" thickBot="1" x14ac:dyDescent="0.25">
      <c r="A24" s="178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5"/>
    </row>
    <row r="25" spans="1:16" s="36" customFormat="1" ht="12" customHeight="1" thickTop="1" thickBot="1" x14ac:dyDescent="0.25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5"/>
    </row>
    <row r="26" spans="1:16" s="36" customFormat="1" ht="12" customHeight="1" thickTop="1" thickBot="1" x14ac:dyDescent="0.25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5"/>
    </row>
    <row r="27" spans="1:16" s="36" customFormat="1" ht="12" customHeight="1" thickTop="1" thickBot="1" x14ac:dyDescent="0.25">
      <c r="A27" s="179"/>
      <c r="B27" s="180"/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/>
      <c r="O27" s="176"/>
      <c r="P27" s="46"/>
    </row>
    <row r="28" spans="1:16" s="35" customFormat="1" ht="8.25" customHeight="1" thickTop="1" x14ac:dyDescent="0.2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 x14ac:dyDescent="0.2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 x14ac:dyDescent="0.25"/>
    <row r="31" spans="1:16" ht="12" customHeight="1" thickTop="1" x14ac:dyDescent="0.2">
      <c r="A31" s="156" t="s">
        <v>37</v>
      </c>
      <c r="B31" s="164"/>
      <c r="C31" s="157"/>
      <c r="D31" s="157"/>
      <c r="E31" s="157"/>
      <c r="F31" s="157"/>
      <c r="G31" s="157"/>
      <c r="H31" s="3">
        <v>21</v>
      </c>
      <c r="J31" s="156" t="s">
        <v>7</v>
      </c>
      <c r="K31" s="157"/>
      <c r="L31" s="157"/>
      <c r="M31" s="157"/>
      <c r="N31" s="157"/>
      <c r="O31" s="157"/>
      <c r="P31" s="3"/>
    </row>
    <row r="32" spans="1:16" ht="12" customHeight="1" thickBot="1" x14ac:dyDescent="0.25">
      <c r="A32" s="165" t="s">
        <v>35</v>
      </c>
      <c r="B32" s="166"/>
      <c r="C32" s="167"/>
      <c r="D32" s="167"/>
      <c r="E32" s="167"/>
      <c r="F32" s="167"/>
      <c r="G32" s="167"/>
      <c r="H32" s="4"/>
      <c r="J32" s="158" t="s">
        <v>18</v>
      </c>
      <c r="K32" s="159"/>
      <c r="L32" s="159"/>
      <c r="M32" s="159"/>
      <c r="N32" s="159"/>
      <c r="O32" s="159"/>
      <c r="P32" s="5"/>
    </row>
    <row r="33" spans="1:16" ht="12" customHeight="1" thickTop="1" thickBot="1" x14ac:dyDescent="0.25">
      <c r="A33" s="158" t="s">
        <v>6</v>
      </c>
      <c r="B33" s="168"/>
      <c r="C33" s="159"/>
      <c r="D33" s="159"/>
      <c r="E33" s="159"/>
      <c r="F33" s="159"/>
      <c r="G33" s="159"/>
      <c r="H33" s="5"/>
      <c r="J33" s="160" t="s">
        <v>8</v>
      </c>
      <c r="K33" s="161"/>
      <c r="L33" s="161"/>
      <c r="M33" s="161"/>
      <c r="N33" s="161"/>
      <c r="O33" s="161"/>
      <c r="P33" s="37">
        <f>SUM(P31:P32)</f>
        <v>0</v>
      </c>
    </row>
    <row r="34" spans="1:16" ht="25" customHeight="1" thickTop="1" thickBot="1" x14ac:dyDescent="0.25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21</v>
      </c>
    </row>
    <row r="35" spans="1:16" ht="4" customHeight="1" thickTop="1" thickBot="1" x14ac:dyDescent="0.25">
      <c r="A35" s="172"/>
      <c r="B35" s="172"/>
      <c r="C35" s="172"/>
      <c r="D35" s="172"/>
      <c r="E35" s="172"/>
      <c r="F35" s="172"/>
      <c r="G35" s="172"/>
    </row>
    <row r="36" spans="1:16" ht="15.75" customHeight="1" thickTop="1" x14ac:dyDescent="0.2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 x14ac:dyDescent="0.2">
      <c r="A37" s="38">
        <v>1</v>
      </c>
      <c r="B37" s="191"/>
      <c r="C37" s="192"/>
      <c r="D37" s="192"/>
      <c r="E37" s="192"/>
      <c r="F37" s="192"/>
      <c r="G37" s="193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9" customFormat="1" ht="12.75" customHeight="1" x14ac:dyDescent="0.2">
      <c r="A38" s="40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9" customFormat="1" ht="12.75" customHeight="1" x14ac:dyDescent="0.2">
      <c r="A39" s="40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9" customFormat="1" ht="12.75" customHeight="1" x14ac:dyDescent="0.2">
      <c r="A40" s="41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9" customFormat="1" ht="12.75" customHeight="1" thickBot="1" x14ac:dyDescent="0.25">
      <c r="A41" s="40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 x14ac:dyDescent="0.2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9" customHeight="1" thickBot="1" x14ac:dyDescent="0.2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" customHeight="1" x14ac:dyDescent="0.2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2" t="s">
        <v>117</v>
      </c>
    </row>
    <row r="45" spans="1:16" ht="16" customHeight="1" thickBot="1" x14ac:dyDescent="0.25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7" t="s">
        <v>118</v>
      </c>
    </row>
    <row r="46" spans="1:16" ht="12.75" customHeight="1" x14ac:dyDescent="0.15">
      <c r="G46" s="146" t="s">
        <v>16</v>
      </c>
      <c r="H46" s="146"/>
      <c r="I46" s="146"/>
      <c r="J46" s="146"/>
      <c r="K46" s="146"/>
      <c r="L46" s="146"/>
    </row>
    <row r="47" spans="1:16" ht="12" customHeight="1" x14ac:dyDescent="0.2">
      <c r="G47" s="147" t="s">
        <v>119</v>
      </c>
      <c r="H47" s="147"/>
      <c r="I47" s="147"/>
      <c r="J47" s="147"/>
      <c r="K47" s="147"/>
      <c r="L47" s="147"/>
    </row>
    <row r="48" spans="1:16" ht="12" customHeight="1" x14ac:dyDescent="0.2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 x14ac:dyDescent="0.2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 x14ac:dyDescent="0.25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 x14ac:dyDescent="0.2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" customHeight="1" x14ac:dyDescent="0.2">
      <c r="A52" s="141" t="str">
        <f>N6</f>
        <v>Heinz Ignatius Ackermann</v>
      </c>
      <c r="B52" s="142"/>
      <c r="C52" s="143"/>
      <c r="D52" s="143"/>
      <c r="E52" s="143"/>
      <c r="F52" s="143"/>
      <c r="G52" s="143" t="str">
        <f>I6</f>
        <v>Joop van Kessel</v>
      </c>
      <c r="H52" s="143"/>
      <c r="I52" s="143"/>
      <c r="J52" s="143"/>
      <c r="K52" s="143"/>
      <c r="L52" s="143"/>
      <c r="M52" s="144"/>
      <c r="N52" s="144"/>
      <c r="O52" s="144"/>
      <c r="P52" s="145"/>
    </row>
    <row r="53" spans="1:16" ht="15" thickBot="1" x14ac:dyDescent="0.25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 x14ac:dyDescent="0.2"/>
    <row r="55" spans="1:16" s="32" customFormat="1" ht="12.75" customHeight="1" x14ac:dyDescent="0.15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" customHeight="1" x14ac:dyDescent="0.2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" customHeight="1" x14ac:dyDescent="0.2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" customHeight="1" x14ac:dyDescent="0.2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" customHeight="1" x14ac:dyDescent="0.2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" customHeight="1" x14ac:dyDescent="0.2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" customHeight="1" x14ac:dyDescent="0.2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/>
  <drawing r:id="rId3"/>
  <legacy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5"/>
  <sheetViews>
    <sheetView tabSelected="1" view="pageLayout" topLeftCell="B1" zoomScale="200" zoomScaleNormal="200" zoomScalePageLayoutView="200" workbookViewId="0">
      <selection activeCell="Q11" sqref="Q11"/>
    </sheetView>
  </sheetViews>
  <sheetFormatPr baseColWidth="10" defaultRowHeight="13" x14ac:dyDescent="0.2"/>
  <cols>
    <col min="1" max="1" width="2.6640625" style="6" customWidth="1"/>
    <col min="2" max="2" width="11.1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6640625" style="6" customWidth="1"/>
    <col min="22" max="23" width="4.6640625" style="6" customWidth="1"/>
    <col min="24" max="24" width="10.6640625" style="6" customWidth="1"/>
    <col min="25" max="16384" width="10.83203125" style="6"/>
  </cols>
  <sheetData>
    <row r="1" spans="1:24" ht="16" x14ac:dyDescent="0.2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 x14ac:dyDescent="0.2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9" customHeight="1" thickBot="1" x14ac:dyDescent="0.25">
      <c r="A3" s="254" t="str">
        <f>'Summary of Activities'!A6</f>
        <v>Cebu East</v>
      </c>
      <c r="B3" s="254"/>
      <c r="C3" s="254"/>
      <c r="D3" s="254"/>
      <c r="E3" s="254"/>
      <c r="F3" s="254" t="str">
        <f>'Summary of Activities'!I6</f>
        <v>Joop van Kessel</v>
      </c>
      <c r="G3" s="254"/>
      <c r="H3" s="254"/>
      <c r="I3" s="254"/>
      <c r="J3" s="254"/>
      <c r="K3" s="254"/>
      <c r="L3" s="254" t="str">
        <f>'Summary of Activities'!N6</f>
        <v>Heinz Ignatius Ackermann</v>
      </c>
      <c r="M3" s="254"/>
      <c r="N3" s="254"/>
      <c r="O3" s="254"/>
      <c r="P3" s="254"/>
      <c r="Q3" s="254"/>
      <c r="R3" s="254" t="str">
        <f>'Summary of Activities'!H6</f>
        <v>A1</v>
      </c>
      <c r="S3" s="254"/>
      <c r="T3" s="279">
        <f>'Summary of Activities'!K2</f>
        <v>43941</v>
      </c>
      <c r="U3" s="254"/>
      <c r="V3" s="254"/>
      <c r="W3" s="280">
        <f>'Summary of Activities'!O8</f>
        <v>44000</v>
      </c>
      <c r="X3" s="280"/>
    </row>
    <row r="4" spans="1:24" s="2" customFormat="1" ht="12" customHeight="1" thickTop="1" x14ac:dyDescent="0.2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 ht="11" x14ac:dyDescent="0.2">
      <c r="A5" s="220">
        <v>1</v>
      </c>
      <c r="B5" s="222">
        <f>'Summary of Activities'!B19</f>
        <v>43936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3"/>
      <c r="V5" s="203" t="s">
        <v>52</v>
      </c>
      <c r="W5" s="203"/>
      <c r="X5" s="204"/>
    </row>
    <row r="6" spans="1:24" s="7" customFormat="1" ht="14" thickBot="1" x14ac:dyDescent="0.25">
      <c r="A6" s="220"/>
      <c r="B6" s="223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>
        <v>24</v>
      </c>
      <c r="P6" s="49" t="s">
        <v>144</v>
      </c>
      <c r="Q6" s="50">
        <v>72000</v>
      </c>
      <c r="R6" s="51"/>
      <c r="S6" s="49"/>
      <c r="T6" s="52"/>
      <c r="U6" s="54"/>
      <c r="V6" s="205" t="s">
        <v>50</v>
      </c>
      <c r="W6" s="205"/>
      <c r="X6" s="206"/>
    </row>
    <row r="7" spans="1:24" ht="14" thickBot="1" x14ac:dyDescent="0.25">
      <c r="A7" s="221"/>
      <c r="B7" s="224"/>
      <c r="C7" s="227" t="s">
        <v>41</v>
      </c>
      <c r="D7" s="228"/>
      <c r="E7" s="208" t="s">
        <v>143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142</v>
      </c>
      <c r="U7" s="208"/>
      <c r="V7" s="208"/>
      <c r="W7" s="208"/>
      <c r="X7" s="209"/>
    </row>
    <row r="8" spans="1:24" ht="5" customHeight="1" thickTop="1" thickBot="1" x14ac:dyDescent="0.25"/>
    <row r="9" spans="1:24" s="2" customFormat="1" ht="12" customHeight="1" thickTop="1" x14ac:dyDescent="0.2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 ht="11" x14ac:dyDescent="0.2">
      <c r="A10" s="220">
        <v>2</v>
      </c>
      <c r="B10" s="222">
        <f>'Summary of Activities'!B20</f>
        <v>0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3"/>
      <c r="V10" s="203" t="s">
        <v>52</v>
      </c>
      <c r="W10" s="203"/>
      <c r="X10" s="204"/>
    </row>
    <row r="11" spans="1:24" s="7" customFormat="1" ht="14" thickBot="1" x14ac:dyDescent="0.25">
      <c r="A11" s="220"/>
      <c r="B11" s="223"/>
      <c r="C11" s="48"/>
      <c r="D11" s="49"/>
      <c r="E11" s="50">
        <v>20000</v>
      </c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05" t="s">
        <v>50</v>
      </c>
      <c r="W11" s="205"/>
      <c r="X11" s="206"/>
    </row>
    <row r="12" spans="1:24" ht="14" thickBot="1" x14ac:dyDescent="0.25">
      <c r="A12" s="221"/>
      <c r="B12" s="224"/>
      <c r="C12" s="227" t="s">
        <v>41</v>
      </c>
      <c r="D12" s="22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/>
      <c r="U12" s="208"/>
      <c r="V12" s="208"/>
      <c r="W12" s="208"/>
      <c r="X12" s="209"/>
    </row>
    <row r="13" spans="1:24" ht="5" customHeight="1" thickTop="1" thickBot="1" x14ac:dyDescent="0.25"/>
    <row r="14" spans="1:24" s="2" customFormat="1" ht="12" customHeight="1" thickTop="1" x14ac:dyDescent="0.2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 ht="11" x14ac:dyDescent="0.2">
      <c r="A15" s="220">
        <v>3</v>
      </c>
      <c r="B15" s="222">
        <f>'Summary of Activities'!B21</f>
        <v>0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3"/>
      <c r="V15" s="203" t="s">
        <v>52</v>
      </c>
      <c r="W15" s="203"/>
      <c r="X15" s="204"/>
    </row>
    <row r="16" spans="1:24" s="7" customFormat="1" ht="14" thickBot="1" x14ac:dyDescent="0.25">
      <c r="A16" s="220"/>
      <c r="B16" s="223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5" t="s">
        <v>50</v>
      </c>
      <c r="W16" s="205"/>
      <c r="X16" s="206"/>
    </row>
    <row r="17" spans="1:24" ht="14" thickBot="1" x14ac:dyDescent="0.25">
      <c r="A17" s="221"/>
      <c r="B17" s="224"/>
      <c r="C17" s="227" t="s">
        <v>41</v>
      </c>
      <c r="D17" s="22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/>
      <c r="U17" s="208"/>
      <c r="V17" s="208"/>
      <c r="W17" s="208"/>
      <c r="X17" s="209"/>
    </row>
    <row r="18" spans="1:24" ht="6" customHeight="1" thickTop="1" thickBot="1" x14ac:dyDescent="0.25"/>
    <row r="19" spans="1:24" s="2" customFormat="1" ht="12" customHeight="1" thickTop="1" x14ac:dyDescent="0.2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 ht="11" x14ac:dyDescent="0.2">
      <c r="A20" s="220">
        <v>4</v>
      </c>
      <c r="B20" s="222">
        <f>'Summary of Activities'!B22</f>
        <v>0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3"/>
      <c r="V20" s="203" t="s">
        <v>52</v>
      </c>
      <c r="W20" s="203"/>
      <c r="X20" s="204"/>
    </row>
    <row r="21" spans="1:24" s="7" customFormat="1" ht="14" thickBot="1" x14ac:dyDescent="0.25">
      <c r="A21" s="220"/>
      <c r="B21" s="223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4" thickBot="1" x14ac:dyDescent="0.25">
      <c r="A22" s="221"/>
      <c r="B22" s="224"/>
      <c r="C22" s="227" t="s">
        <v>41</v>
      </c>
      <c r="D22" s="22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/>
      <c r="U22" s="208"/>
      <c r="V22" s="208"/>
      <c r="W22" s="208"/>
      <c r="X22" s="209"/>
    </row>
    <row r="23" spans="1:24" ht="6" customHeight="1" thickTop="1" thickBot="1" x14ac:dyDescent="0.25"/>
    <row r="24" spans="1:24" s="2" customFormat="1" ht="12" customHeight="1" thickTop="1" x14ac:dyDescent="0.2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 ht="11" x14ac:dyDescent="0.2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3"/>
      <c r="V25" s="203" t="s">
        <v>52</v>
      </c>
      <c r="W25" s="203"/>
      <c r="X25" s="204"/>
    </row>
    <row r="26" spans="1:24" s="7" customFormat="1" ht="14" thickBot="1" x14ac:dyDescent="0.25">
      <c r="A26" s="220"/>
      <c r="B26" s="223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4" thickBot="1" x14ac:dyDescent="0.25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" customHeight="1" thickTop="1" thickBot="1" x14ac:dyDescent="0.25"/>
    <row r="29" spans="1:24" s="2" customFormat="1" ht="12" customHeight="1" thickTop="1" x14ac:dyDescent="0.2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 ht="11" x14ac:dyDescent="0.2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3"/>
      <c r="V30" s="203" t="s">
        <v>52</v>
      </c>
      <c r="W30" s="203"/>
      <c r="X30" s="204"/>
    </row>
    <row r="31" spans="1:24" s="7" customFormat="1" ht="14" thickBot="1" x14ac:dyDescent="0.25">
      <c r="A31" s="220"/>
      <c r="B31" s="223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5" t="s">
        <v>50</v>
      </c>
      <c r="W31" s="205"/>
      <c r="X31" s="206"/>
    </row>
    <row r="32" spans="1:24" ht="14" thickBot="1" x14ac:dyDescent="0.25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 x14ac:dyDescent="0.25"/>
    <row r="34" spans="1:24" s="2" customFormat="1" ht="12" customHeight="1" thickTop="1" x14ac:dyDescent="0.2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 ht="11" x14ac:dyDescent="0.2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3"/>
      <c r="V35" s="203" t="s">
        <v>52</v>
      </c>
      <c r="W35" s="203"/>
      <c r="X35" s="204"/>
    </row>
    <row r="36" spans="1:24" s="7" customFormat="1" ht="14" thickBot="1" x14ac:dyDescent="0.25">
      <c r="A36" s="220"/>
      <c r="B36" s="223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4" thickBot="1" x14ac:dyDescent="0.25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 x14ac:dyDescent="0.25"/>
    <row r="39" spans="1:24" s="2" customFormat="1" ht="12" customHeight="1" thickTop="1" x14ac:dyDescent="0.2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 ht="11" x14ac:dyDescent="0.2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3"/>
      <c r="V40" s="203" t="s">
        <v>52</v>
      </c>
      <c r="W40" s="203"/>
      <c r="X40" s="204"/>
    </row>
    <row r="41" spans="1:24" s="7" customFormat="1" ht="14" thickBot="1" x14ac:dyDescent="0.25">
      <c r="A41" s="220"/>
      <c r="B41" s="223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5" t="s">
        <v>50</v>
      </c>
      <c r="W41" s="205"/>
      <c r="X41" s="206"/>
    </row>
    <row r="42" spans="1:24" ht="14" thickBot="1" x14ac:dyDescent="0.25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 x14ac:dyDescent="0.25"/>
    <row r="44" spans="1:24" ht="15" customHeight="1" thickTop="1" thickBot="1" x14ac:dyDescent="0.2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 x14ac:dyDescent="0.25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" x14ac:dyDescent="0.2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 x14ac:dyDescent="0.2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71">
        <f>E6+E11+E16+E21+E26+E31+E36+E41</f>
        <v>20000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 x14ac:dyDescent="0.2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0</v>
      </c>
      <c r="G48" s="278"/>
      <c r="H48" s="277">
        <f>G6+G11+G16+G21+G26+G31+G36+G41</f>
        <v>0</v>
      </c>
      <c r="I48" s="278"/>
      <c r="J48" s="271">
        <f>H6+H11+H16+H21+H26+H31+H36+H41</f>
        <v>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 x14ac:dyDescent="0.2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0</v>
      </c>
      <c r="G49" s="278"/>
      <c r="H49" s="277">
        <f>J6+J11+J16+J21+J26+J31+J36+J41</f>
        <v>0</v>
      </c>
      <c r="I49" s="278"/>
      <c r="J49" s="271">
        <f>K6+K11+K16+K21+K26+K31+K36+K41</f>
        <v>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 x14ac:dyDescent="0.2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71">
        <f>N6+N11+N16+N21+N26+N31+N36+N41</f>
        <v>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 x14ac:dyDescent="0.2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24</v>
      </c>
      <c r="G51" s="278"/>
      <c r="H51" s="277" t="e">
        <f>P6+P11+P16+P21+P26+P31+P36+P41</f>
        <v>#VALUE!</v>
      </c>
      <c r="I51" s="278"/>
      <c r="J51" s="271">
        <f>Q6+Q11+Q16+Q21+Q26+Q31+Q36+Q41</f>
        <v>72000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 x14ac:dyDescent="0.25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0</v>
      </c>
      <c r="G52" s="274"/>
      <c r="H52" s="273">
        <f>S6+S11+S16+S21+S26+S31+S36+S41</f>
        <v>0</v>
      </c>
      <c r="I52" s="274"/>
      <c r="J52" s="256">
        <f>T6+T11+T16+T21+T26+T31+T36+T41</f>
        <v>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" customHeight="1" thickBot="1" x14ac:dyDescent="0.25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" customHeight="1" thickBot="1" x14ac:dyDescent="0.25">
      <c r="A54" s="264" t="s">
        <v>56</v>
      </c>
      <c r="B54" s="265"/>
      <c r="C54" s="265"/>
      <c r="D54" s="265"/>
      <c r="E54" s="266"/>
      <c r="F54" s="261">
        <f>SUM(F47:G51)</f>
        <v>24</v>
      </c>
      <c r="G54" s="262"/>
      <c r="H54" s="261" t="e">
        <f>SUM(H47:I52)</f>
        <v>#VALUE!</v>
      </c>
      <c r="I54" s="262"/>
      <c r="J54" s="258">
        <f>SUM(J47:L52)</f>
        <v>92000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4" thickTop="1" x14ac:dyDescent="0.2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/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="200" zoomScaleNormal="150" zoomScalePageLayoutView="200" workbookViewId="0">
      <selection activeCell="G39" sqref="G39:I39"/>
    </sheetView>
  </sheetViews>
  <sheetFormatPr baseColWidth="10" defaultRowHeight="14" x14ac:dyDescent="0.2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 x14ac:dyDescent="0.15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 x14ac:dyDescent="0.25">
      <c r="A2" s="309" t="s">
        <v>104</v>
      </c>
      <c r="B2" s="309"/>
      <c r="C2" s="309"/>
      <c r="D2" s="309"/>
      <c r="H2" s="307">
        <v>43575</v>
      </c>
      <c r="I2" s="307"/>
    </row>
    <row r="3" spans="1:9" ht="19" customHeight="1" thickTop="1" thickBot="1" x14ac:dyDescent="0.25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8" x14ac:dyDescent="0.2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" customHeight="1" x14ac:dyDescent="0.2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 x14ac:dyDescent="0.2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" customHeight="1" x14ac:dyDescent="0.2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" customHeight="1" x14ac:dyDescent="0.2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" customHeight="1" x14ac:dyDescent="0.2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 x14ac:dyDescent="0.2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" customHeight="1" x14ac:dyDescent="0.2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" customHeight="1" x14ac:dyDescent="0.2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 x14ac:dyDescent="0.2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" customHeight="1" x14ac:dyDescent="0.2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" customHeight="1" x14ac:dyDescent="0.2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 x14ac:dyDescent="0.2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" customHeight="1" x14ac:dyDescent="0.2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" customHeight="1" x14ac:dyDescent="0.2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 x14ac:dyDescent="0.2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3" x14ac:dyDescent="0.2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 x14ac:dyDescent="0.2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" customHeight="1" x14ac:dyDescent="0.2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 x14ac:dyDescent="0.2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" customHeight="1" x14ac:dyDescent="0.2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" customHeight="1" x14ac:dyDescent="0.2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 x14ac:dyDescent="0.2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" customHeight="1" x14ac:dyDescent="0.2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" customHeight="1" x14ac:dyDescent="0.2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 x14ac:dyDescent="0.2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4" customHeight="1" x14ac:dyDescent="0.2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 x14ac:dyDescent="0.2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" customHeight="1" x14ac:dyDescent="0.2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 x14ac:dyDescent="0.2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5" customHeight="1" x14ac:dyDescent="0.2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 x14ac:dyDescent="0.2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" customHeight="1" thickBot="1" x14ac:dyDescent="0.25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 x14ac:dyDescent="0.2"/>
    <row r="38" spans="1:9" x14ac:dyDescent="0.2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" customHeight="1" thickBot="1" x14ac:dyDescent="0.25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6" x14ac:dyDescent="0.2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Heinz I. Ackermann</cp:lastModifiedBy>
  <cp:lastPrinted>2019-04-23T13:42:22Z</cp:lastPrinted>
  <dcterms:created xsi:type="dcterms:W3CDTF">2013-07-03T03:04:40Z</dcterms:created>
  <dcterms:modified xsi:type="dcterms:W3CDTF">2020-06-18T11:20:28Z</dcterms:modified>
</cp:coreProperties>
</file>